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09 Favorites\0 accounts\00 Business 150824\180122 Constant Contact\2019 11 05 Gantt chart\"/>
    </mc:Choice>
  </mc:AlternateContent>
  <xr:revisionPtr revIDLastSave="0" documentId="13_ncr:1_{D6B92CAF-382A-4F49-80F7-8CA37CED140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D33" i="1"/>
  <c r="E32" i="1"/>
  <c r="E31" i="1"/>
  <c r="E22" i="1"/>
  <c r="F29" i="1"/>
  <c r="E28" i="1"/>
  <c r="E27" i="1"/>
  <c r="F7" i="1"/>
  <c r="Y3" i="1"/>
  <c r="AA6" i="1"/>
  <c r="AB6" i="1"/>
  <c r="AC6" i="1"/>
  <c r="AD6" i="1"/>
  <c r="AE6" i="1"/>
  <c r="R3" i="1"/>
  <c r="K3" i="1"/>
  <c r="S6" i="1"/>
  <c r="R6" i="1"/>
  <c r="Q6" i="1"/>
  <c r="P6" i="1"/>
  <c r="O6" i="1"/>
  <c r="N6" i="1"/>
  <c r="M6" i="1"/>
  <c r="X6" i="1"/>
  <c r="Y6" i="1"/>
  <c r="Z6" i="1"/>
  <c r="F20" i="1"/>
  <c r="E19" i="1"/>
  <c r="E17" i="1"/>
  <c r="E16" i="1"/>
  <c r="E15" i="1"/>
  <c r="E14" i="1"/>
  <c r="E13" i="1"/>
  <c r="E12" i="1"/>
  <c r="E11" i="1"/>
  <c r="E10" i="1"/>
  <c r="D20" i="1" l="1"/>
  <c r="H3" i="1"/>
  <c r="E24" i="1" l="1"/>
  <c r="E25" i="1"/>
  <c r="E23" i="1"/>
  <c r="E7" i="1" l="1"/>
  <c r="D29" i="1"/>
  <c r="I6" i="1"/>
  <c r="J6" i="1"/>
  <c r="K6" i="1"/>
  <c r="L6" i="1"/>
  <c r="T6" i="1"/>
  <c r="U6" i="1"/>
  <c r="V6" i="1"/>
  <c r="W6" i="1"/>
  <c r="H6" i="1"/>
  <c r="H1" i="1"/>
  <c r="H2" i="1"/>
</calcChain>
</file>

<file path=xl/sharedStrings.xml><?xml version="1.0" encoding="utf-8"?>
<sst xmlns="http://schemas.openxmlformats.org/spreadsheetml/2006/main" count="53" uniqueCount="50">
  <si>
    <t>fixed</t>
  </si>
  <si>
    <t>preferred</t>
  </si>
  <si>
    <t>hrs</t>
  </si>
  <si>
    <t>available hours</t>
  </si>
  <si>
    <t>can delay</t>
  </si>
  <si>
    <t>insert above</t>
  </si>
  <si>
    <t>reps</t>
  </si>
  <si>
    <t>insert below</t>
  </si>
  <si>
    <t>day</t>
  </si>
  <si>
    <t>date</t>
  </si>
  <si>
    <t>month</t>
  </si>
  <si>
    <t>year</t>
  </si>
  <si>
    <t>total</t>
  </si>
  <si>
    <t>rough hand drawn floor plan</t>
  </si>
  <si>
    <t>Work by Construction-Drawing.com</t>
  </si>
  <si>
    <t>prepare quote for code review</t>
  </si>
  <si>
    <t>prepare quote for drawings</t>
  </si>
  <si>
    <t>obtain local zoning rules</t>
  </si>
  <si>
    <t>development permits, variances…</t>
  </si>
  <si>
    <t>week of</t>
  </si>
  <si>
    <t>week #</t>
  </si>
  <si>
    <t>send sketch to Construction-Drawing.com</t>
  </si>
  <si>
    <t>review quote &amp; order code review</t>
  </si>
  <si>
    <t>order floor plan</t>
  </si>
  <si>
    <t>Work by John Smith</t>
  </si>
  <si>
    <t>prepare proposed code review</t>
  </si>
  <si>
    <t>prepare proposed floor plan</t>
  </si>
  <si>
    <t>review proposed code review</t>
  </si>
  <si>
    <t>review proposed floor plan</t>
  </si>
  <si>
    <t>repeat or run consecutively:</t>
  </si>
  <si>
    <t>Exterior elevation (with renderings)</t>
  </si>
  <si>
    <t>rough hand drawn exterior elevation</t>
  </si>
  <si>
    <t>Building for John Smith</t>
  </si>
  <si>
    <t>Commercial, Residential or Farm</t>
  </si>
  <si>
    <t>schedule for planning (or construction)</t>
  </si>
  <si>
    <t>keep everyone up to date with schedule</t>
  </si>
  <si>
    <t>catch up on weekends</t>
  </si>
  <si>
    <t>note key landmark dates</t>
  </si>
  <si>
    <t>Foundation &amp; Framing drawings</t>
  </si>
  <si>
    <t>Work by Builder(s)</t>
  </si>
  <si>
    <t>foundations</t>
  </si>
  <si>
    <t>flooring installation</t>
  </si>
  <si>
    <t>avail total</t>
  </si>
  <si>
    <t>repeat or run simultaneously:</t>
  </si>
  <si>
    <t>tips for midifying chart</t>
  </si>
  <si>
    <t>column H: use unmerge cells, drag right, re-merge cells as required</t>
  </si>
  <si>
    <t>keep checking Construction-Drawing.com for updates</t>
  </si>
  <si>
    <t>can move (buffer)</t>
  </si>
  <si>
    <t>realistic availability (x persons) (- holidays)</t>
  </si>
  <si>
    <t>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</si>
</sst>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mmm"/>
  </numFmts>
  <fonts count="7" x14ac:knownFonts="1"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1" fillId="0" borderId="0" xfId="0" applyNumberFormat="1" applyFont="1"/>
    <xf numFmtId="0" fontId="0" fillId="3" borderId="0" xfId="0" applyFill="1"/>
    <xf numFmtId="14" fontId="0" fillId="2" borderId="0" xfId="0" applyNumberFormat="1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wrapText="1"/>
    </xf>
    <xf numFmtId="165" fontId="0" fillId="0" borderId="0" xfId="0" applyNumberFormat="1" applyBorder="1" applyAlignment="1">
      <alignment horizontal="center"/>
    </xf>
    <xf numFmtId="0" fontId="6" fillId="0" borderId="0" xfId="0" applyFont="1" applyBorder="1"/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NumberFormat="1" applyBorder="1"/>
    <xf numFmtId="0" fontId="2" fillId="0" borderId="0" xfId="0" applyFont="1" applyBorder="1"/>
    <xf numFmtId="0" fontId="3" fillId="0" borderId="0" xfId="0" applyFont="1" applyBorder="1"/>
    <xf numFmtId="0" fontId="0" fillId="3" borderId="0" xfId="0" applyFill="1" applyBorder="1"/>
    <xf numFmtId="0" fontId="0" fillId="0" borderId="0" xfId="0" quotePrefix="1" applyBorder="1"/>
    <xf numFmtId="14" fontId="0" fillId="0" borderId="0" xfId="0" applyNumberFormat="1" applyBorder="1"/>
    <xf numFmtId="0" fontId="4" fillId="0" borderId="0" xfId="0" applyFont="1" applyBorder="1"/>
    <xf numFmtId="14" fontId="0" fillId="2" borderId="0" xfId="0" applyNumberFormat="1" applyFill="1" applyBorder="1"/>
    <xf numFmtId="0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3"/>
  <sheetViews>
    <sheetView tabSelected="1" zoomScale="78" workbookViewId="0">
      <selection activeCell="AF8" sqref="AF8"/>
    </sheetView>
  </sheetViews>
  <sheetFormatPr defaultRowHeight="14.5" x14ac:dyDescent="0.35"/>
  <cols>
    <col min="1" max="1" width="3.36328125" bestFit="1" customWidth="1"/>
    <col min="2" max="2" width="36" bestFit="1" customWidth="1"/>
    <col min="3" max="3" width="4.6328125" bestFit="1" customWidth="1"/>
    <col min="4" max="4" width="4.453125" bestFit="1" customWidth="1"/>
    <col min="5" max="5" width="4.08984375" customWidth="1"/>
    <col min="6" max="6" width="4.36328125" customWidth="1"/>
    <col min="7" max="7" width="7" customWidth="1"/>
    <col min="8" max="25" width="3" customWidth="1"/>
    <col min="26" max="31" width="3.26953125" customWidth="1"/>
  </cols>
  <sheetData>
    <row r="1" spans="1:31" ht="21" x14ac:dyDescent="0.5">
      <c r="A1" s="8"/>
      <c r="B1" s="9" t="s">
        <v>32</v>
      </c>
      <c r="C1" s="8"/>
      <c r="D1" s="8"/>
      <c r="E1" s="8"/>
      <c r="F1" s="8"/>
      <c r="G1" s="10" t="s">
        <v>11</v>
      </c>
      <c r="H1" s="11">
        <f>H5</f>
        <v>43924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35">
      <c r="A2" s="8"/>
      <c r="B2" s="12" t="s">
        <v>33</v>
      </c>
      <c r="C2" s="8"/>
      <c r="D2" s="8"/>
      <c r="E2" s="8"/>
      <c r="F2" s="8"/>
      <c r="G2" s="10" t="s">
        <v>10</v>
      </c>
      <c r="H2" s="13">
        <f>H5</f>
        <v>43924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x14ac:dyDescent="0.35">
      <c r="A3" s="8"/>
      <c r="B3" s="10" t="s">
        <v>34</v>
      </c>
      <c r="C3" s="8"/>
      <c r="D3" s="8"/>
      <c r="E3" s="8"/>
      <c r="F3" s="8"/>
      <c r="G3" s="10" t="s">
        <v>19</v>
      </c>
      <c r="H3" s="14">
        <f>H5-WEEKDAY(H5,2)+1</f>
        <v>43920</v>
      </c>
      <c r="I3" s="14"/>
      <c r="J3" s="14"/>
      <c r="K3" s="14">
        <f>IF(K5-WEEKDAY(K5,2)+1=J3,"",K5-WEEKDAY(K5,2)+1)</f>
        <v>43927</v>
      </c>
      <c r="L3" s="14"/>
      <c r="M3" s="14"/>
      <c r="N3" s="14"/>
      <c r="O3" s="14"/>
      <c r="P3" s="14"/>
      <c r="Q3" s="14"/>
      <c r="R3" s="14">
        <f>IF(R5-WEEKDAY(R5,2)+1=Q3,"",R5-WEEKDAY(R5,2)+1)</f>
        <v>43934</v>
      </c>
      <c r="S3" s="14"/>
      <c r="T3" s="14"/>
      <c r="U3" s="14"/>
      <c r="V3" s="14"/>
      <c r="W3" s="14"/>
      <c r="X3" s="14"/>
      <c r="Y3" s="14">
        <f>IF(Y5-WEEKDAY(Y5,2)+1=X3,"",Y5-WEEKDAY(Y5,2)+1)</f>
        <v>43941</v>
      </c>
      <c r="Z3" s="14"/>
      <c r="AA3" s="14"/>
      <c r="AB3" s="14"/>
      <c r="AC3" s="14"/>
      <c r="AD3" s="14"/>
      <c r="AE3" s="14"/>
    </row>
    <row r="4" spans="1:31" x14ac:dyDescent="0.35">
      <c r="A4" s="8"/>
      <c r="B4" s="10" t="s">
        <v>35</v>
      </c>
      <c r="C4" s="8"/>
      <c r="D4" s="8"/>
      <c r="E4" s="8"/>
      <c r="F4" s="8"/>
      <c r="G4" s="10" t="s">
        <v>20</v>
      </c>
      <c r="H4" s="15">
        <v>1</v>
      </c>
      <c r="I4" s="15"/>
      <c r="J4" s="15"/>
      <c r="K4" s="15">
        <v>2</v>
      </c>
      <c r="L4" s="15"/>
      <c r="M4" s="15"/>
      <c r="N4" s="15"/>
      <c r="O4" s="15"/>
      <c r="P4" s="15"/>
      <c r="Q4" s="15"/>
      <c r="R4" s="15">
        <v>3</v>
      </c>
      <c r="S4" s="15"/>
      <c r="T4" s="15"/>
      <c r="U4" s="15"/>
      <c r="V4" s="15"/>
      <c r="W4" s="15"/>
      <c r="X4" s="15"/>
      <c r="Y4" s="15">
        <v>4</v>
      </c>
      <c r="Z4" s="15"/>
      <c r="AA4" s="15"/>
      <c r="AB4" s="15"/>
      <c r="AC4" s="15"/>
      <c r="AD4" s="15"/>
      <c r="AE4" s="15"/>
    </row>
    <row r="5" spans="1:31" x14ac:dyDescent="0.35">
      <c r="A5" s="8"/>
      <c r="B5" s="10" t="s">
        <v>37</v>
      </c>
      <c r="C5" s="8"/>
      <c r="D5" s="8"/>
      <c r="E5" s="8"/>
      <c r="F5" s="8"/>
      <c r="G5" s="10" t="s">
        <v>9</v>
      </c>
      <c r="H5" s="16">
        <v>43924</v>
      </c>
      <c r="I5" s="16">
        <v>43925</v>
      </c>
      <c r="J5" s="16">
        <v>43926</v>
      </c>
      <c r="K5" s="16">
        <v>43927</v>
      </c>
      <c r="L5" s="16">
        <v>43928</v>
      </c>
      <c r="M5" s="16">
        <v>43929</v>
      </c>
      <c r="N5" s="16">
        <v>43930</v>
      </c>
      <c r="O5" s="16">
        <v>43931</v>
      </c>
      <c r="P5" s="16">
        <v>43932</v>
      </c>
      <c r="Q5" s="16">
        <v>43933</v>
      </c>
      <c r="R5" s="16">
        <v>43934</v>
      </c>
      <c r="S5" s="16">
        <v>43935</v>
      </c>
      <c r="T5" s="16">
        <v>43936</v>
      </c>
      <c r="U5" s="16">
        <v>43937</v>
      </c>
      <c r="V5" s="16">
        <v>43938</v>
      </c>
      <c r="W5" s="16">
        <v>43939</v>
      </c>
      <c r="X5" s="16">
        <v>43940</v>
      </c>
      <c r="Y5" s="16">
        <v>43941</v>
      </c>
      <c r="Z5" s="16">
        <v>43942</v>
      </c>
      <c r="AA5" s="16">
        <v>43943</v>
      </c>
      <c r="AB5" s="16">
        <v>43944</v>
      </c>
      <c r="AC5" s="16">
        <v>43945</v>
      </c>
      <c r="AD5" s="16">
        <v>43946</v>
      </c>
      <c r="AE5" s="16">
        <v>43947</v>
      </c>
    </row>
    <row r="6" spans="1:31" x14ac:dyDescent="0.35">
      <c r="A6" s="8"/>
      <c r="B6" s="10" t="s">
        <v>36</v>
      </c>
      <c r="C6" s="8"/>
      <c r="D6" s="8"/>
      <c r="E6" s="8"/>
      <c r="F6" s="8"/>
      <c r="G6" s="10" t="s">
        <v>8</v>
      </c>
      <c r="H6" s="16" t="str">
        <f>CHOOSE(WEEKDAY(H5,2),"M","T","W","T","F","S","S")</f>
        <v>F</v>
      </c>
      <c r="I6" s="16" t="str">
        <f t="shared" ref="I6:AE6" si="0">CHOOSE(WEEKDAY(I5,2),"M","T","W","T","F","S","S")</f>
        <v>S</v>
      </c>
      <c r="J6" s="16" t="str">
        <f t="shared" si="0"/>
        <v>S</v>
      </c>
      <c r="K6" s="16" t="str">
        <f t="shared" si="0"/>
        <v>M</v>
      </c>
      <c r="L6" s="16" t="str">
        <f t="shared" si="0"/>
        <v>T</v>
      </c>
      <c r="M6" s="16" t="str">
        <f t="shared" si="0"/>
        <v>W</v>
      </c>
      <c r="N6" s="16" t="str">
        <f t="shared" si="0"/>
        <v>T</v>
      </c>
      <c r="O6" s="16" t="str">
        <f t="shared" si="0"/>
        <v>F</v>
      </c>
      <c r="P6" s="16" t="str">
        <f t="shared" si="0"/>
        <v>S</v>
      </c>
      <c r="Q6" s="16" t="str">
        <f t="shared" si="0"/>
        <v>S</v>
      </c>
      <c r="R6" s="16" t="str">
        <f t="shared" si="0"/>
        <v>M</v>
      </c>
      <c r="S6" s="16" t="str">
        <f t="shared" si="0"/>
        <v>T</v>
      </c>
      <c r="T6" s="16" t="str">
        <f t="shared" si="0"/>
        <v>W</v>
      </c>
      <c r="U6" s="16" t="str">
        <f t="shared" si="0"/>
        <v>T</v>
      </c>
      <c r="V6" s="16" t="str">
        <f t="shared" si="0"/>
        <v>F</v>
      </c>
      <c r="W6" s="16" t="str">
        <f t="shared" si="0"/>
        <v>S</v>
      </c>
      <c r="X6" s="16" t="str">
        <f t="shared" si="0"/>
        <v>S</v>
      </c>
      <c r="Y6" s="16" t="str">
        <f t="shared" si="0"/>
        <v>M</v>
      </c>
      <c r="Z6" s="16" t="str">
        <f t="shared" si="0"/>
        <v>T</v>
      </c>
      <c r="AA6" s="16" t="str">
        <f t="shared" si="0"/>
        <v>W</v>
      </c>
      <c r="AB6" s="16" t="str">
        <f t="shared" si="0"/>
        <v>T</v>
      </c>
      <c r="AC6" s="16" t="str">
        <f t="shared" si="0"/>
        <v>F</v>
      </c>
      <c r="AD6" s="16" t="str">
        <f t="shared" si="0"/>
        <v>S</v>
      </c>
      <c r="AE6" s="16" t="str">
        <f t="shared" si="0"/>
        <v>S</v>
      </c>
    </row>
    <row r="7" spans="1:31" ht="22" x14ac:dyDescent="0.35">
      <c r="A7" s="8"/>
      <c r="B7" s="10" t="s">
        <v>48</v>
      </c>
      <c r="C7" s="8"/>
      <c r="D7" s="8"/>
      <c r="E7" s="17">
        <f>SUM(E8:E33)</f>
        <v>131</v>
      </c>
      <c r="F7" s="8">
        <f>SUM(H7:AE7)</f>
        <v>180</v>
      </c>
      <c r="G7" s="10" t="s">
        <v>3</v>
      </c>
      <c r="H7" s="17">
        <v>8</v>
      </c>
      <c r="I7" s="17">
        <v>8</v>
      </c>
      <c r="J7" s="17">
        <v>8</v>
      </c>
      <c r="K7" s="17">
        <v>8</v>
      </c>
      <c r="L7" s="17">
        <v>8</v>
      </c>
      <c r="M7" s="17">
        <v>4</v>
      </c>
      <c r="N7" s="17">
        <v>8</v>
      </c>
      <c r="O7" s="17">
        <v>8</v>
      </c>
      <c r="P7" s="17">
        <v>8</v>
      </c>
      <c r="Q7" s="17">
        <v>4</v>
      </c>
      <c r="R7" s="17">
        <v>8</v>
      </c>
      <c r="S7" s="17">
        <v>4</v>
      </c>
      <c r="T7" s="17">
        <v>8</v>
      </c>
      <c r="U7" s="17">
        <v>8</v>
      </c>
      <c r="V7" s="17">
        <v>8</v>
      </c>
      <c r="W7" s="17">
        <v>8</v>
      </c>
      <c r="X7" s="17">
        <v>8</v>
      </c>
      <c r="Y7" s="17">
        <v>8</v>
      </c>
      <c r="Z7" s="17">
        <v>8</v>
      </c>
      <c r="AA7" s="17">
        <v>8</v>
      </c>
      <c r="AB7" s="17">
        <v>8</v>
      </c>
      <c r="AC7" s="17">
        <v>8</v>
      </c>
      <c r="AD7" s="17">
        <v>8</v>
      </c>
      <c r="AE7" s="17">
        <v>8</v>
      </c>
    </row>
    <row r="8" spans="1:31" ht="24" customHeight="1" x14ac:dyDescent="0.35">
      <c r="A8" s="8"/>
      <c r="B8" s="18" t="s">
        <v>7</v>
      </c>
      <c r="C8" s="10" t="s">
        <v>2</v>
      </c>
      <c r="D8" s="10" t="s">
        <v>6</v>
      </c>
      <c r="E8" s="10" t="s">
        <v>12</v>
      </c>
      <c r="F8" s="10" t="s">
        <v>42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8"/>
      <c r="Y8" s="8"/>
      <c r="Z8" s="8"/>
      <c r="AA8" s="8"/>
      <c r="AB8" s="8"/>
      <c r="AC8" s="8"/>
      <c r="AD8" s="8"/>
      <c r="AE8" s="8"/>
    </row>
    <row r="9" spans="1:31" x14ac:dyDescent="0.35">
      <c r="A9" s="18" t="s">
        <v>49</v>
      </c>
      <c r="B9" s="19" t="s">
        <v>24</v>
      </c>
      <c r="C9" s="8"/>
      <c r="D9" s="8"/>
      <c r="E9" s="10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8"/>
      <c r="Y9" s="8"/>
      <c r="Z9" s="8"/>
      <c r="AA9" s="8"/>
      <c r="AB9" s="8"/>
      <c r="AC9" s="8"/>
      <c r="AD9" s="8"/>
      <c r="AE9" s="8"/>
    </row>
    <row r="10" spans="1:31" x14ac:dyDescent="0.35">
      <c r="A10" s="8">
        <v>1</v>
      </c>
      <c r="B10" s="8" t="s">
        <v>17</v>
      </c>
      <c r="C10" s="8">
        <v>2</v>
      </c>
      <c r="D10" s="8"/>
      <c r="E10" s="8">
        <f t="shared" ref="E10:E19" si="1">IF(D10="",C10,C10*D10)</f>
        <v>2</v>
      </c>
      <c r="F10" s="8"/>
      <c r="G10" s="8"/>
      <c r="H10" s="20"/>
      <c r="I10" s="17"/>
      <c r="J10" s="17"/>
      <c r="K10" s="17"/>
      <c r="L10" s="8"/>
      <c r="M10" s="8"/>
      <c r="N10" s="8"/>
      <c r="O10" s="21"/>
      <c r="P10" s="2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35">
      <c r="A11" s="8">
        <v>2</v>
      </c>
      <c r="B11" s="8" t="s">
        <v>18</v>
      </c>
      <c r="C11" s="8">
        <v>2</v>
      </c>
      <c r="D11" s="8"/>
      <c r="E11" s="8">
        <f t="shared" si="1"/>
        <v>2</v>
      </c>
      <c r="F11" s="8"/>
      <c r="G11" s="8"/>
      <c r="H11" s="20"/>
      <c r="I11" s="17"/>
      <c r="J11" s="17"/>
      <c r="K11" s="17"/>
      <c r="L11" s="8"/>
      <c r="M11" s="8"/>
      <c r="N11" s="8"/>
      <c r="O11" s="21"/>
      <c r="P11" s="22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35">
      <c r="A12" s="8">
        <v>3</v>
      </c>
      <c r="B12" s="8" t="s">
        <v>13</v>
      </c>
      <c r="C12" s="8">
        <v>1</v>
      </c>
      <c r="D12" s="8"/>
      <c r="E12" s="8">
        <f t="shared" si="1"/>
        <v>1</v>
      </c>
      <c r="F12" s="8"/>
      <c r="G12" s="8"/>
      <c r="H12" s="8"/>
      <c r="I12" s="20"/>
      <c r="J12" s="17"/>
      <c r="K12" s="8"/>
      <c r="L12" s="8"/>
      <c r="M12" s="8"/>
      <c r="N12" s="8"/>
      <c r="O12" s="21"/>
      <c r="P12" s="2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35">
      <c r="A13" s="8">
        <v>4</v>
      </c>
      <c r="B13" s="8" t="s">
        <v>21</v>
      </c>
      <c r="C13" s="8">
        <v>1</v>
      </c>
      <c r="D13" s="8"/>
      <c r="E13" s="8">
        <f t="shared" si="1"/>
        <v>1</v>
      </c>
      <c r="F13" s="8"/>
      <c r="G13" s="8"/>
      <c r="H13" s="8"/>
      <c r="I13" s="20"/>
      <c r="J13" s="17"/>
      <c r="K13" s="8"/>
      <c r="L13" s="8"/>
      <c r="M13" s="8"/>
      <c r="N13" s="8"/>
      <c r="O13" s="21"/>
      <c r="P13" s="22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35">
      <c r="A14" s="8">
        <v>5</v>
      </c>
      <c r="B14" s="8" t="s">
        <v>22</v>
      </c>
      <c r="C14" s="8">
        <v>1</v>
      </c>
      <c r="D14" s="8"/>
      <c r="E14" s="8">
        <f t="shared" si="1"/>
        <v>1</v>
      </c>
      <c r="F14" s="8"/>
      <c r="G14" s="8"/>
      <c r="H14" s="8"/>
      <c r="I14" s="8"/>
      <c r="J14" s="8"/>
      <c r="K14" s="20"/>
      <c r="L14" s="8"/>
      <c r="M14" s="8"/>
      <c r="N14" s="8"/>
      <c r="O14" s="21"/>
      <c r="P14" s="22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35">
      <c r="A15" s="8">
        <v>6</v>
      </c>
      <c r="B15" s="8" t="s">
        <v>27</v>
      </c>
      <c r="C15" s="8">
        <v>1</v>
      </c>
      <c r="D15" s="8"/>
      <c r="E15" s="8">
        <f t="shared" si="1"/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20"/>
      <c r="Q15" s="8"/>
      <c r="R15" s="2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35">
      <c r="A16" s="8">
        <v>7</v>
      </c>
      <c r="B16" s="8" t="s">
        <v>23</v>
      </c>
      <c r="C16" s="8">
        <v>1</v>
      </c>
      <c r="D16" s="8"/>
      <c r="E16" s="8">
        <f t="shared" si="1"/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0"/>
      <c r="R16" s="2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35">
      <c r="A17" s="8">
        <v>8</v>
      </c>
      <c r="B17" s="8" t="s">
        <v>28</v>
      </c>
      <c r="C17" s="8">
        <v>1</v>
      </c>
      <c r="D17" s="8"/>
      <c r="E17" s="8">
        <f t="shared" si="1"/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2"/>
      <c r="S17" s="8"/>
      <c r="T17" s="8"/>
      <c r="U17" s="8"/>
      <c r="V17" s="20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35">
      <c r="A18" s="8"/>
      <c r="B18" s="23" t="s">
        <v>43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35">
      <c r="A19" s="8">
        <v>1</v>
      </c>
      <c r="B19" s="8" t="s">
        <v>31</v>
      </c>
      <c r="C19" s="8">
        <v>1</v>
      </c>
      <c r="D19" s="8"/>
      <c r="E19" s="8">
        <f t="shared" si="1"/>
        <v>1</v>
      </c>
      <c r="F19" s="8"/>
      <c r="G19" s="8"/>
      <c r="H19" s="20"/>
      <c r="I19" s="20"/>
      <c r="J19" s="8"/>
      <c r="K19" s="20"/>
      <c r="L19" s="8"/>
      <c r="M19" s="8"/>
      <c r="N19" s="8"/>
      <c r="O19" s="8"/>
      <c r="P19" s="20"/>
      <c r="Q19" s="20"/>
      <c r="R19" s="22"/>
      <c r="S19" s="8"/>
      <c r="T19" s="8"/>
      <c r="U19" s="8"/>
      <c r="V19" s="20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35">
      <c r="A20" s="8"/>
      <c r="B20" s="8"/>
      <c r="C20" s="10" t="s">
        <v>12</v>
      </c>
      <c r="D20" s="8">
        <f>SUM(E8:E20)</f>
        <v>11</v>
      </c>
      <c r="E20" s="8"/>
      <c r="F20" s="8">
        <f>SUM(H7+I7+K7+P7+Q7+V7)</f>
        <v>44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35">
      <c r="A21" s="8"/>
      <c r="B21" s="19" t="s">
        <v>14</v>
      </c>
      <c r="C21" s="8"/>
      <c r="D21" s="8"/>
      <c r="E21" s="10"/>
      <c r="F21" s="10"/>
      <c r="G21" s="17"/>
      <c r="H21" s="17"/>
      <c r="I21" s="17"/>
      <c r="J21" s="17"/>
      <c r="K21" s="17"/>
      <c r="L21" s="17"/>
      <c r="M21" s="17"/>
      <c r="N21" s="8"/>
      <c r="O21" s="8"/>
      <c r="P21" s="17"/>
      <c r="Q21" s="17"/>
      <c r="R21" s="17"/>
      <c r="S21" s="17"/>
      <c r="T21" s="17"/>
      <c r="U21" s="17"/>
      <c r="V21" s="17"/>
      <c r="W21" s="17"/>
      <c r="X21" s="8"/>
      <c r="Y21" s="8"/>
      <c r="Z21" s="8"/>
      <c r="AA21" s="8"/>
      <c r="AB21" s="8"/>
      <c r="AC21" s="8"/>
      <c r="AD21" s="8"/>
      <c r="AE21" s="8"/>
    </row>
    <row r="22" spans="1:31" x14ac:dyDescent="0.35">
      <c r="A22" s="8">
        <v>1</v>
      </c>
      <c r="B22" s="8" t="s">
        <v>15</v>
      </c>
      <c r="C22" s="8">
        <v>4</v>
      </c>
      <c r="D22" s="8"/>
      <c r="E22" s="8">
        <f t="shared" ref="E22:E28" si="2">IF(D22="",C22,C22*D22)</f>
        <v>4</v>
      </c>
      <c r="F22" s="8"/>
      <c r="G22" s="8"/>
      <c r="H22" s="8"/>
      <c r="I22" s="8"/>
      <c r="J22" s="20"/>
      <c r="K22" s="8"/>
      <c r="L22" s="8"/>
      <c r="M22" s="8"/>
      <c r="N22" s="8"/>
      <c r="O22" s="8"/>
      <c r="P22" s="8"/>
      <c r="Q22" s="21"/>
      <c r="R22" s="17"/>
      <c r="S22" s="17"/>
      <c r="T22" s="17"/>
      <c r="U22" s="17"/>
      <c r="V22" s="17"/>
      <c r="W22" s="17"/>
      <c r="X22" s="8"/>
      <c r="Y22" s="8"/>
      <c r="Z22" s="8"/>
      <c r="AA22" s="8"/>
      <c r="AB22" s="8"/>
      <c r="AC22" s="8"/>
      <c r="AD22" s="8"/>
      <c r="AE22" s="8"/>
    </row>
    <row r="23" spans="1:31" x14ac:dyDescent="0.35">
      <c r="A23" s="8">
        <v>2</v>
      </c>
      <c r="B23" s="8" t="s">
        <v>16</v>
      </c>
      <c r="C23" s="8">
        <v>4</v>
      </c>
      <c r="D23" s="8"/>
      <c r="E23" s="8">
        <f t="shared" si="2"/>
        <v>4</v>
      </c>
      <c r="F23" s="8"/>
      <c r="G23" s="8"/>
      <c r="H23" s="8"/>
      <c r="I23" s="21"/>
      <c r="J23" s="20"/>
      <c r="K23" s="8"/>
      <c r="L23" s="8"/>
      <c r="M23" s="8"/>
      <c r="N23" s="8"/>
      <c r="O23" s="8"/>
      <c r="P23" s="8"/>
      <c r="Q23" s="8"/>
      <c r="R23" s="17"/>
      <c r="S23" s="17"/>
      <c r="T23" s="17"/>
      <c r="U23" s="17"/>
      <c r="V23" s="17"/>
      <c r="W23" s="17"/>
      <c r="X23" s="8"/>
      <c r="Y23" s="8"/>
      <c r="Z23" s="8"/>
      <c r="AA23" s="8"/>
      <c r="AB23" s="8"/>
      <c r="AC23" s="8"/>
      <c r="AD23" s="8"/>
      <c r="AE23" s="8"/>
    </row>
    <row r="24" spans="1:31" x14ac:dyDescent="0.35">
      <c r="A24" s="8">
        <v>3</v>
      </c>
      <c r="B24" s="8" t="s">
        <v>25</v>
      </c>
      <c r="C24" s="8">
        <v>8</v>
      </c>
      <c r="D24" s="8"/>
      <c r="E24" s="8">
        <f t="shared" si="2"/>
        <v>8</v>
      </c>
      <c r="F24" s="8"/>
      <c r="G24" s="8"/>
      <c r="H24" s="8"/>
      <c r="I24" s="21"/>
      <c r="J24" s="22"/>
      <c r="K24" s="8"/>
      <c r="L24" s="20"/>
      <c r="M24" s="20"/>
      <c r="N24" s="24"/>
      <c r="O24" s="24"/>
      <c r="P24" s="8"/>
      <c r="Q24" s="8"/>
      <c r="R24" s="17"/>
      <c r="S24" s="17"/>
      <c r="T24" s="17"/>
      <c r="U24" s="17"/>
      <c r="V24" s="17"/>
      <c r="W24" s="17"/>
      <c r="X24" s="8"/>
      <c r="Y24" s="8"/>
      <c r="Z24" s="8"/>
      <c r="AA24" s="8"/>
      <c r="AB24" s="8"/>
      <c r="AC24" s="8"/>
      <c r="AD24" s="8"/>
      <c r="AE24" s="8"/>
    </row>
    <row r="25" spans="1:31" x14ac:dyDescent="0.35">
      <c r="A25" s="8">
        <v>4</v>
      </c>
      <c r="B25" s="8" t="s">
        <v>26</v>
      </c>
      <c r="C25" s="8">
        <v>8</v>
      </c>
      <c r="D25" s="8"/>
      <c r="E25" s="8">
        <f t="shared" si="2"/>
        <v>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0"/>
      <c r="S25" s="20"/>
      <c r="T25" s="24"/>
      <c r="U25" s="24"/>
      <c r="V25" s="8"/>
      <c r="W25" s="17"/>
      <c r="X25" s="8"/>
      <c r="Y25" s="8"/>
      <c r="Z25" s="8"/>
      <c r="AA25" s="8"/>
      <c r="AB25" s="8"/>
      <c r="AC25" s="8"/>
      <c r="AD25" s="8"/>
      <c r="AE25" s="8"/>
    </row>
    <row r="26" spans="1:31" x14ac:dyDescent="0.35">
      <c r="A26" s="8"/>
      <c r="B26" s="23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2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35">
      <c r="A27" s="8">
        <v>1</v>
      </c>
      <c r="B27" s="8" t="s">
        <v>30</v>
      </c>
      <c r="C27" s="8">
        <v>8</v>
      </c>
      <c r="D27" s="8"/>
      <c r="E27" s="8">
        <f t="shared" si="2"/>
        <v>8</v>
      </c>
      <c r="F27" s="8"/>
      <c r="G27" s="8"/>
      <c r="H27" s="8"/>
      <c r="I27" s="8"/>
      <c r="J27" s="20"/>
      <c r="K27" s="8"/>
      <c r="L27" s="20"/>
      <c r="M27" s="20"/>
      <c r="N27" s="24"/>
      <c r="O27" s="24"/>
      <c r="P27" s="8"/>
      <c r="Q27" s="8"/>
      <c r="R27" s="20"/>
      <c r="S27" s="20"/>
      <c r="T27" s="24"/>
      <c r="U27" s="24"/>
      <c r="V27" s="8"/>
      <c r="W27" s="17"/>
      <c r="X27" s="8"/>
      <c r="Y27" s="8"/>
      <c r="Z27" s="8"/>
      <c r="AA27" s="8"/>
      <c r="AB27" s="8"/>
      <c r="AC27" s="8"/>
      <c r="AD27" s="8"/>
      <c r="AE27" s="8"/>
    </row>
    <row r="28" spans="1:31" x14ac:dyDescent="0.35">
      <c r="A28" s="8">
        <v>2</v>
      </c>
      <c r="B28" s="8" t="s">
        <v>38</v>
      </c>
      <c r="C28" s="8">
        <v>8</v>
      </c>
      <c r="D28" s="8"/>
      <c r="E28" s="8">
        <f t="shared" si="2"/>
        <v>8</v>
      </c>
      <c r="F28" s="8"/>
      <c r="G28" s="8"/>
      <c r="H28" s="8"/>
      <c r="I28" s="8"/>
      <c r="J28" s="20"/>
      <c r="K28" s="8"/>
      <c r="L28" s="20"/>
      <c r="M28" s="20"/>
      <c r="N28" s="24"/>
      <c r="O28" s="24"/>
      <c r="P28" s="8"/>
      <c r="Q28" s="8"/>
      <c r="R28" s="20"/>
      <c r="S28" s="20"/>
      <c r="T28" s="24"/>
      <c r="U28" s="24"/>
      <c r="V28" s="8"/>
      <c r="W28" s="17"/>
      <c r="X28" s="8"/>
      <c r="Y28" s="8"/>
      <c r="Z28" s="8"/>
      <c r="AA28" s="8"/>
      <c r="AB28" s="8"/>
      <c r="AC28" s="8"/>
      <c r="AD28" s="8"/>
      <c r="AE28" s="8"/>
    </row>
    <row r="29" spans="1:31" x14ac:dyDescent="0.35">
      <c r="A29" s="8"/>
      <c r="B29" s="8"/>
      <c r="C29" s="10" t="s">
        <v>12</v>
      </c>
      <c r="D29" s="8">
        <f>SUM(E21:E29)</f>
        <v>40</v>
      </c>
      <c r="E29" s="8"/>
      <c r="F29" s="8">
        <f>SUM(J7+SUM(L7:O7)+SUM(R7:U7))</f>
        <v>64</v>
      </c>
      <c r="G29" s="8"/>
      <c r="H29" s="8"/>
      <c r="I29" s="8"/>
      <c r="J29" s="20"/>
      <c r="K29" s="8"/>
      <c r="L29" s="20"/>
      <c r="M29" s="20"/>
      <c r="N29" s="24"/>
      <c r="O29" s="24"/>
      <c r="P29" s="8"/>
      <c r="Q29" s="8"/>
      <c r="R29" s="20"/>
      <c r="S29" s="20"/>
      <c r="T29" s="24"/>
      <c r="U29" s="24"/>
      <c r="V29" s="8"/>
      <c r="W29" s="17"/>
      <c r="X29" s="8"/>
      <c r="Y29" s="8"/>
      <c r="Z29" s="8"/>
      <c r="AA29" s="8"/>
      <c r="AB29" s="8"/>
      <c r="AC29" s="8"/>
      <c r="AD29" s="8"/>
      <c r="AE29" s="8"/>
    </row>
    <row r="30" spans="1:31" x14ac:dyDescent="0.35">
      <c r="A30" s="8"/>
      <c r="B30" s="19" t="s">
        <v>39</v>
      </c>
      <c r="C30" s="8"/>
      <c r="D30" s="8"/>
      <c r="E30" s="10"/>
      <c r="F30" s="10"/>
      <c r="G30" s="17"/>
      <c r="H30" s="17"/>
      <c r="I30" s="17"/>
      <c r="J30" s="17"/>
      <c r="K30" s="17"/>
      <c r="L30" s="17"/>
      <c r="M30" s="17"/>
      <c r="N30" s="8"/>
      <c r="O30" s="8"/>
      <c r="P30" s="17"/>
      <c r="Q30" s="17"/>
      <c r="R30" s="17"/>
      <c r="S30" s="17"/>
      <c r="T30" s="17"/>
      <c r="U30" s="17"/>
      <c r="V30" s="17"/>
      <c r="W30" s="17"/>
      <c r="X30" s="8"/>
      <c r="Y30" s="8"/>
      <c r="Z30" s="8"/>
      <c r="AA30" s="8"/>
      <c r="AB30" s="8"/>
      <c r="AC30" s="8"/>
      <c r="AD30" s="8"/>
      <c r="AE30" s="8"/>
    </row>
    <row r="31" spans="1:31" x14ac:dyDescent="0.35">
      <c r="A31" s="8">
        <v>1</v>
      </c>
      <c r="B31" s="8" t="s">
        <v>40</v>
      </c>
      <c r="C31" s="8">
        <v>40</v>
      </c>
      <c r="D31" s="8"/>
      <c r="E31" s="8">
        <f t="shared" ref="E31:E32" si="3">IF(D31="",C31,C31*D31)</f>
        <v>40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1"/>
      <c r="R31" s="17"/>
      <c r="S31" s="17"/>
      <c r="T31" s="17"/>
      <c r="U31" s="17"/>
      <c r="V31" s="17"/>
      <c r="W31" s="20"/>
      <c r="X31" s="20"/>
      <c r="Y31" s="20"/>
      <c r="Z31" s="20"/>
      <c r="AA31" s="20"/>
      <c r="AB31" s="20"/>
      <c r="AC31" s="8"/>
      <c r="AD31" s="8"/>
      <c r="AE31" s="8"/>
    </row>
    <row r="32" spans="1:31" x14ac:dyDescent="0.35">
      <c r="A32" s="8">
        <v>2</v>
      </c>
      <c r="B32" s="8" t="s">
        <v>41</v>
      </c>
      <c r="C32" s="8">
        <v>40</v>
      </c>
      <c r="D32" s="8"/>
      <c r="E32" s="8">
        <f t="shared" si="3"/>
        <v>40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1"/>
      <c r="R32" s="17"/>
      <c r="S32" s="17"/>
      <c r="T32" s="17"/>
      <c r="U32" s="17"/>
      <c r="V32" s="17"/>
      <c r="W32" s="20"/>
      <c r="X32" s="20"/>
      <c r="Y32" s="20"/>
      <c r="Z32" s="20"/>
      <c r="AA32" s="20"/>
      <c r="AB32" s="20"/>
      <c r="AC32" s="8"/>
      <c r="AD32" s="8"/>
      <c r="AE32" s="8"/>
    </row>
    <row r="33" spans="1:31" x14ac:dyDescent="0.35">
      <c r="A33" s="8"/>
      <c r="B33" s="8"/>
      <c r="C33" s="10" t="s">
        <v>12</v>
      </c>
      <c r="D33" s="8">
        <f>SUM(E30:E33)</f>
        <v>80</v>
      </c>
      <c r="E33" s="8"/>
      <c r="F33" s="8">
        <f>SUM(SUM(W7:AB7)+SUM(W7:AB7))</f>
        <v>96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x14ac:dyDescent="0.35">
      <c r="A34" s="8"/>
      <c r="B34" s="18" t="s">
        <v>5</v>
      </c>
      <c r="C34" s="8"/>
      <c r="D34" s="8"/>
      <c r="E34" s="8"/>
      <c r="F34" s="8"/>
      <c r="G34" s="8"/>
      <c r="H34" s="22"/>
      <c r="I34" s="25"/>
      <c r="J34" s="2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35">
      <c r="H35" s="1"/>
      <c r="I35" s="2"/>
      <c r="J35" s="1"/>
    </row>
    <row r="36" spans="1:31" x14ac:dyDescent="0.35">
      <c r="B36" t="s">
        <v>0</v>
      </c>
      <c r="C36" s="3"/>
      <c r="I36" s="2"/>
      <c r="J36" s="1"/>
    </row>
    <row r="37" spans="1:31" x14ac:dyDescent="0.35">
      <c r="B37" t="s">
        <v>47</v>
      </c>
      <c r="C37" s="4"/>
      <c r="I37" s="2"/>
    </row>
    <row r="38" spans="1:31" x14ac:dyDescent="0.35">
      <c r="B38" t="s">
        <v>1</v>
      </c>
      <c r="C38" s="5"/>
    </row>
    <row r="39" spans="1:31" x14ac:dyDescent="0.35">
      <c r="B39" t="s">
        <v>4</v>
      </c>
      <c r="C39" s="6"/>
    </row>
    <row r="41" spans="1:31" x14ac:dyDescent="0.35">
      <c r="B41" s="7" t="s">
        <v>44</v>
      </c>
    </row>
    <row r="42" spans="1:31" x14ac:dyDescent="0.35">
      <c r="B42" t="s">
        <v>45</v>
      </c>
    </row>
    <row r="43" spans="1:31" x14ac:dyDescent="0.35">
      <c r="B43" t="s">
        <v>46</v>
      </c>
    </row>
  </sheetData>
  <sortState ref="A10:AE25">
    <sortCondition ref="A10:A25"/>
  </sortState>
  <mergeCells count="10">
    <mergeCell ref="H2:AE2"/>
    <mergeCell ref="H1:AE1"/>
    <mergeCell ref="R3:X3"/>
    <mergeCell ref="K4:Q4"/>
    <mergeCell ref="K3:Q3"/>
    <mergeCell ref="H3:J3"/>
    <mergeCell ref="H4:J4"/>
    <mergeCell ref="R4:X4"/>
    <mergeCell ref="Y3:AE3"/>
    <mergeCell ref="Y4:AE4"/>
  </mergeCells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191005</dc:creator>
  <cp:lastModifiedBy>René 191005</cp:lastModifiedBy>
  <cp:lastPrinted>2020-01-27T16:40:53Z</cp:lastPrinted>
  <dcterms:created xsi:type="dcterms:W3CDTF">2015-06-05T18:17:20Z</dcterms:created>
  <dcterms:modified xsi:type="dcterms:W3CDTF">2020-01-27T16:41:27Z</dcterms:modified>
</cp:coreProperties>
</file>