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09 Favorites\0 accounts\00 Business 150824\180122 Constant Contact\Get a quote\"/>
    </mc:Choice>
  </mc:AlternateContent>
  <xr:revisionPtr revIDLastSave="0" documentId="13_ncr:1_{BFF8272C-1B8C-4AFB-ACA5-E0ADABCDCE0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S5666170" localSheetId="0">Sheet1!$A$5</definedName>
    <definedName name="S5666410" localSheetId="0">Sheet1!$A$14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F24" i="1"/>
  <c r="E24" i="1"/>
  <c r="D24" i="1"/>
  <c r="E37" i="1"/>
  <c r="D37" i="1"/>
  <c r="F37" i="1" s="1"/>
  <c r="E34" i="1"/>
  <c r="D34" i="1"/>
  <c r="F34" i="1" s="1"/>
  <c r="E31" i="1"/>
  <c r="D31" i="1"/>
  <c r="F31" i="1" s="1"/>
  <c r="E16" i="1"/>
  <c r="D16" i="1"/>
  <c r="E18" i="1"/>
  <c r="D18" i="1"/>
  <c r="F18" i="1" s="1"/>
  <c r="D28" i="1"/>
  <c r="F28" i="1" s="1"/>
  <c r="I28" i="1" s="1"/>
  <c r="I27" i="1"/>
  <c r="F16" i="1" l="1"/>
  <c r="I16" i="1" s="1"/>
</calcChain>
</file>

<file path=xl/sharedStrings.xml><?xml version="1.0" encoding="utf-8"?>
<sst xmlns="http://schemas.openxmlformats.org/spreadsheetml/2006/main" count="138" uniqueCount="73">
  <si>
    <t>Craft@Hrs</t>
  </si>
  <si>
    <t>Unit</t>
  </si>
  <si>
    <t>Material</t>
  </si>
  <si>
    <t>Labor</t>
  </si>
  <si>
    <t>Total</t>
  </si>
  <si>
    <t>—</t>
  </si>
  <si>
    <t>LF</t>
  </si>
  <si>
    <t>Equipment</t>
  </si>
  <si>
    <t>LVL beams (laminated veneer lumber)</t>
  </si>
  <si>
    <t>1.75" x 11.875" 1.8E</t>
  </si>
  <si>
    <t>3-1/8" x 12" (8.9 pounds per LF)</t>
  </si>
  <si>
    <t>Install beams with connections attached</t>
  </si>
  <si>
    <t>F6@.150</t>
  </si>
  <si>
    <t>F6@.236</t>
  </si>
  <si>
    <t>Ea</t>
  </si>
  <si>
    <t>Drill holes in glu-lam beams and attach connectors</t>
  </si>
  <si>
    <t>Laminated Glued Beams (Glu-lam beams)</t>
  </si>
  <si>
    <t>Wood Trusses</t>
  </si>
  <si>
    <t>11-7/8" TJI/15</t>
  </si>
  <si>
    <t>C8@.017</t>
  </si>
  <si>
    <t>SF</t>
  </si>
  <si>
    <t>Up to 38' span</t>
  </si>
  <si>
    <t>F5@.017</t>
  </si>
  <si>
    <t>Contents</t>
  </si>
  <si>
    <t>Location, Zip</t>
  </si>
  <si>
    <t>Equip.</t>
  </si>
  <si>
    <t>Avg.</t>
  </si>
  <si>
    <t>South Manitoba</t>
  </si>
  <si>
    <t>Canadian area modifiers</t>
  </si>
  <si>
    <t>Residential Division</t>
  </si>
  <si>
    <t>17-304</t>
  </si>
  <si>
    <t>Item</t>
  </si>
  <si>
    <t>Page</t>
  </si>
  <si>
    <t>use key search as contents is not an index</t>
  </si>
  <si>
    <r>
      <t>2017 National Construction Estimator:  </t>
    </r>
    <r>
      <rPr>
        <sz val="10"/>
        <color rgb="FF000000"/>
        <rFont val="Arial"/>
        <family val="2"/>
      </rPr>
      <t>Page 41</t>
    </r>
  </si>
  <si>
    <t> 11-7/8" TJI/15</t>
  </si>
  <si>
    <t>B1@.017</t>
  </si>
  <si>
    <t>Floor joist wood, TJI truss type</t>
  </si>
  <si>
    <t>Floor joists</t>
  </si>
  <si>
    <t>2" x 12" Std &amp; Btr - 16" centers (2.05 BF per SF)</t>
  </si>
  <si>
    <t>B1@.021</t>
  </si>
  <si>
    <t>Roof trusses, 24" OC, any slope 3:12 to 12:12</t>
  </si>
  <si>
    <t>Truss joists, TJI Type at 50 PSF load design, 16"oc</t>
  </si>
  <si>
    <t>Construction-Drawing.com</t>
  </si>
  <si>
    <t>Sample file</t>
  </si>
  <si>
    <t>Concrete Reinforcing Steel</t>
  </si>
  <si>
    <t>5/8" diameter, #5 rebar</t>
  </si>
  <si>
    <t>RI@.009</t>
  </si>
  <si>
    <t>Lb</t>
  </si>
  <si>
    <r>
      <t>2017 National Construction Estimator:  </t>
    </r>
    <r>
      <rPr>
        <sz val="10"/>
        <color rgb="FF000000"/>
        <rFont val="Arial"/>
        <family val="2"/>
      </rPr>
      <t>Page 89</t>
    </r>
  </si>
  <si>
    <t>5/8" x 20'</t>
  </si>
  <si>
    <r>
      <t>2017 National Construction Estimator:  </t>
    </r>
    <r>
      <rPr>
        <sz val="10"/>
        <color rgb="FF000000"/>
        <rFont val="Arial"/>
        <family val="2"/>
      </rPr>
      <t>Page 344</t>
    </r>
  </si>
  <si>
    <t>5/8" diameter, #5 rebar (1.04 Lb per LF)</t>
  </si>
  <si>
    <t>Material costs are for deformed steel reinforcing rebars, including 10% lap allowance, cutting and bending</t>
  </si>
  <si>
    <t>Labor? detailed shop drawings and delivery to jobsite with identity tags per shop drawings</t>
  </si>
  <si>
    <t>RB@.009</t>
  </si>
  <si>
    <t>footings, foundations and grade beams</t>
  </si>
  <si>
    <t>structural slabs</t>
  </si>
  <si>
    <t>RB@.008</t>
  </si>
  <si>
    <t>columns, stairs and walls</t>
  </si>
  <si>
    <t>RB@.010</t>
  </si>
  <si>
    <t>Framing Lumber</t>
  </si>
  <si>
    <r>
      <t>2017 National Construction Estimator:  </t>
    </r>
    <r>
      <rPr>
        <sz val="10"/>
        <color rgb="FF000000"/>
        <rFont val="Arial"/>
        <family val="2"/>
      </rPr>
      <t>Page 193</t>
    </r>
  </si>
  <si>
    <t>2" x 12", #2 and Better</t>
  </si>
  <si>
    <t>MBF</t>
  </si>
  <si>
    <t>8’L</t>
  </si>
  <si>
    <t>12’L</t>
  </si>
  <si>
    <t>16’L</t>
  </si>
  <si>
    <t>2" x 10", #2 and Better</t>
  </si>
  <si>
    <r>
      <t>2017 National Construction Estimator:</t>
    </r>
    <r>
      <rPr>
        <sz val="11"/>
        <color theme="1"/>
        <rFont val="Calibri"/>
        <family val="2"/>
        <scheme val="minor"/>
      </rPr>
      <t>  Page 15</t>
    </r>
  </si>
  <si>
    <r>
      <t>2017 National Construction Estimator:</t>
    </r>
    <r>
      <rPr>
        <sz val="11"/>
        <color theme="1"/>
        <rFont val="Calibri"/>
        <family val="2"/>
        <scheme val="minor"/>
      </rPr>
      <t>  Page 2</t>
    </r>
  </si>
  <si>
    <r>
      <t>2017 National Construction Estimator: </t>
    </r>
    <r>
      <rPr>
        <sz val="11"/>
        <color theme="1"/>
        <rFont val="Calibri"/>
        <family val="2"/>
        <scheme val="minor"/>
      </rPr>
      <t> Page 393</t>
    </r>
  </si>
  <si>
    <r>
      <t>2017 National Construction Estimator:</t>
    </r>
    <r>
      <rPr>
        <sz val="11"/>
        <color theme="1"/>
        <rFont val="Calibri"/>
        <family val="2"/>
        <scheme val="minor"/>
      </rPr>
      <t>  Page 394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</si>
</sst>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FFFF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66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raft@Hrs" TargetMode="External"/><Relationship Id="rId2" Type="http://schemas.openxmlformats.org/officeDocument/2006/relationships/hyperlink" Target="mailto:Craft@Hrs" TargetMode="External"/><Relationship Id="rId1" Type="http://schemas.openxmlformats.org/officeDocument/2006/relationships/hyperlink" Target="mailto:Craft@Hr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raft@Hrs" TargetMode="External"/><Relationship Id="rId4" Type="http://schemas.openxmlformats.org/officeDocument/2006/relationships/hyperlink" Target="mailto:Craft@H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I46" sqref="I46"/>
    </sheetView>
  </sheetViews>
  <sheetFormatPr defaultRowHeight="14.5" x14ac:dyDescent="0.35"/>
  <cols>
    <col min="1" max="1" width="41.26953125" bestFit="1" customWidth="1"/>
    <col min="2" max="2" width="10.26953125" customWidth="1"/>
    <col min="3" max="3" width="8.7265625" customWidth="1"/>
  </cols>
  <sheetData>
    <row r="1" spans="1:10" x14ac:dyDescent="0.35">
      <c r="A1" s="2" t="s">
        <v>43</v>
      </c>
      <c r="B1" s="1" t="s">
        <v>44</v>
      </c>
      <c r="C1" s="1"/>
      <c r="D1" s="1"/>
      <c r="E1" s="1"/>
      <c r="F1" s="1"/>
      <c r="G1" s="1"/>
    </row>
    <row r="2" spans="1:10" x14ac:dyDescent="0.35">
      <c r="A2" s="2" t="s">
        <v>23</v>
      </c>
      <c r="B2" s="2" t="s">
        <v>70</v>
      </c>
      <c r="C2" s="1"/>
      <c r="D2" s="1"/>
      <c r="E2" s="1"/>
      <c r="F2" s="1"/>
      <c r="G2" s="1"/>
    </row>
    <row r="3" spans="1:10" x14ac:dyDescent="0.35">
      <c r="A3" s="1"/>
      <c r="B3" s="4" t="s">
        <v>31</v>
      </c>
      <c r="C3" s="4" t="s">
        <v>32</v>
      </c>
      <c r="D3" s="1"/>
      <c r="E3" s="1"/>
      <c r="F3" s="1"/>
      <c r="G3" s="1"/>
    </row>
    <row r="4" spans="1:10" ht="29" x14ac:dyDescent="0.35">
      <c r="A4" s="3" t="s">
        <v>33</v>
      </c>
      <c r="B4" s="3" t="s">
        <v>29</v>
      </c>
      <c r="C4" s="3" t="s">
        <v>30</v>
      </c>
      <c r="D4" s="1"/>
      <c r="E4" s="1"/>
      <c r="F4" s="1"/>
      <c r="G4" s="1"/>
    </row>
    <row r="5" spans="1:10" x14ac:dyDescent="0.35">
      <c r="A5" s="5" t="s">
        <v>28</v>
      </c>
      <c r="B5" s="2" t="s">
        <v>69</v>
      </c>
      <c r="C5" s="5"/>
      <c r="D5" s="1"/>
      <c r="E5" s="1"/>
      <c r="F5" s="1"/>
      <c r="G5" s="1"/>
    </row>
    <row r="6" spans="1:10" x14ac:dyDescent="0.35">
      <c r="A6" s="3" t="s">
        <v>24</v>
      </c>
      <c r="B6" s="4" t="s">
        <v>2</v>
      </c>
      <c r="C6" s="4" t="s">
        <v>3</v>
      </c>
      <c r="D6" s="4" t="s">
        <v>25</v>
      </c>
      <c r="E6" s="4" t="s">
        <v>26</v>
      </c>
      <c r="F6" s="1"/>
      <c r="G6" s="1"/>
    </row>
    <row r="7" spans="1:10" x14ac:dyDescent="0.35">
      <c r="A7" s="1" t="s">
        <v>27</v>
      </c>
      <c r="B7" s="1">
        <v>20</v>
      </c>
      <c r="C7" s="1">
        <v>-22</v>
      </c>
      <c r="D7" s="1">
        <v>5</v>
      </c>
      <c r="E7" s="1">
        <v>0</v>
      </c>
      <c r="F7" s="1"/>
      <c r="G7" s="1"/>
    </row>
    <row r="8" spans="1:10" x14ac:dyDescent="0.35">
      <c r="A8" s="1"/>
      <c r="B8" s="2" t="s">
        <v>34</v>
      </c>
      <c r="C8" s="1"/>
      <c r="D8" s="1"/>
      <c r="E8" s="1"/>
      <c r="F8" s="1"/>
      <c r="G8" s="1"/>
    </row>
    <row r="9" spans="1:10" ht="14.5" customHeight="1" x14ac:dyDescent="0.35">
      <c r="A9" s="2" t="s">
        <v>37</v>
      </c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1"/>
    </row>
    <row r="10" spans="1:10" x14ac:dyDescent="0.35">
      <c r="A10" s="1" t="s">
        <v>35</v>
      </c>
      <c r="B10" s="1" t="s">
        <v>36</v>
      </c>
      <c r="C10" s="1" t="s">
        <v>20</v>
      </c>
      <c r="D10" s="1">
        <v>2.4500000000000002</v>
      </c>
      <c r="E10" s="1">
        <v>0.56999999999999995</v>
      </c>
      <c r="F10" s="1">
        <v>3.02</v>
      </c>
      <c r="G10" s="1"/>
    </row>
    <row r="11" spans="1:10" x14ac:dyDescent="0.35">
      <c r="A11" s="2" t="s">
        <v>38</v>
      </c>
      <c r="B11" s="1"/>
      <c r="C11" s="1"/>
      <c r="D11" s="1"/>
      <c r="E11" s="1"/>
      <c r="F11" s="1"/>
      <c r="G11" s="1"/>
    </row>
    <row r="12" spans="1:10" x14ac:dyDescent="0.35">
      <c r="A12" s="1" t="s">
        <v>39</v>
      </c>
      <c r="B12" s="1" t="s">
        <v>40</v>
      </c>
      <c r="C12" s="1" t="s">
        <v>20</v>
      </c>
      <c r="D12" s="1">
        <v>1.45</v>
      </c>
      <c r="E12" s="1">
        <v>0.7</v>
      </c>
      <c r="F12" s="1">
        <v>2.15</v>
      </c>
      <c r="G12" s="1"/>
    </row>
    <row r="13" spans="1:10" x14ac:dyDescent="0.35">
      <c r="A13" s="1"/>
      <c r="B13" s="2" t="s">
        <v>49</v>
      </c>
      <c r="C13" s="1"/>
      <c r="D13" s="1"/>
      <c r="E13" s="1"/>
      <c r="F13" s="1"/>
      <c r="G13" s="1"/>
    </row>
    <row r="14" spans="1:10" ht="14.5" customHeight="1" x14ac:dyDescent="0.35">
      <c r="A14" s="2" t="s">
        <v>45</v>
      </c>
      <c r="B14" s="4" t="s">
        <v>0</v>
      </c>
      <c r="C14" s="4" t="s">
        <v>1</v>
      </c>
      <c r="D14" s="4" t="s">
        <v>2</v>
      </c>
      <c r="E14" s="4" t="s">
        <v>3</v>
      </c>
      <c r="F14" s="4" t="s">
        <v>4</v>
      </c>
      <c r="G14" s="1"/>
    </row>
    <row r="15" spans="1:10" x14ac:dyDescent="0.35">
      <c r="A15" s="1" t="s">
        <v>52</v>
      </c>
      <c r="B15" s="1" t="s">
        <v>47</v>
      </c>
      <c r="C15" s="1" t="s">
        <v>6</v>
      </c>
      <c r="D15" s="1">
        <v>0.63</v>
      </c>
      <c r="E15" s="1">
        <v>0.35</v>
      </c>
      <c r="F15" s="1">
        <v>0.98</v>
      </c>
      <c r="G15" s="1"/>
      <c r="J15" t="s">
        <v>53</v>
      </c>
    </row>
    <row r="16" spans="1:10" x14ac:dyDescent="0.35">
      <c r="A16" s="1" t="s">
        <v>27</v>
      </c>
      <c r="B16" s="1"/>
      <c r="C16" s="1" t="s">
        <v>14</v>
      </c>
      <c r="D16" s="1">
        <f>D15*(1+$B$7/100)</f>
        <v>0.75600000000000001</v>
      </c>
      <c r="E16" s="1">
        <f>E15*(1+$C$7/100)</f>
        <v>0.27299999999999996</v>
      </c>
      <c r="F16" s="1">
        <f>D16+E16</f>
        <v>1.0289999999999999</v>
      </c>
      <c r="G16" s="1"/>
      <c r="I16">
        <f>F16*20</f>
        <v>20.58</v>
      </c>
      <c r="J16" t="s">
        <v>54</v>
      </c>
    </row>
    <row r="17" spans="1:9" x14ac:dyDescent="0.35">
      <c r="A17" s="1" t="s">
        <v>46</v>
      </c>
      <c r="B17" s="1" t="s">
        <v>47</v>
      </c>
      <c r="C17" s="1" t="s">
        <v>48</v>
      </c>
      <c r="D17" s="1">
        <v>0.61</v>
      </c>
      <c r="E17" s="1">
        <v>0.35</v>
      </c>
      <c r="F17" s="1">
        <v>0.96</v>
      </c>
      <c r="G17" s="1"/>
    </row>
    <row r="18" spans="1:9" x14ac:dyDescent="0.35">
      <c r="A18" s="1" t="s">
        <v>27</v>
      </c>
      <c r="B18" s="1"/>
      <c r="C18" s="1" t="s">
        <v>14</v>
      </c>
      <c r="D18" s="1">
        <f>D17*(1+$B$7/100)</f>
        <v>0.73199999999999998</v>
      </c>
      <c r="E18" s="1">
        <f>E17*(1+$C$7/100)</f>
        <v>0.27299999999999996</v>
      </c>
      <c r="F18" s="1">
        <f>D18+E18</f>
        <v>1.0049999999999999</v>
      </c>
      <c r="G18" s="1"/>
    </row>
    <row r="19" spans="1:9" x14ac:dyDescent="0.35">
      <c r="A19" s="1"/>
      <c r="B19" s="2" t="s">
        <v>62</v>
      </c>
      <c r="C19" s="1"/>
      <c r="D19" s="1"/>
      <c r="E19" s="1"/>
      <c r="F19" s="1"/>
      <c r="G19" s="1"/>
    </row>
    <row r="20" spans="1:9" ht="14.5" customHeight="1" x14ac:dyDescent="0.35">
      <c r="A20" s="2" t="s">
        <v>61</v>
      </c>
      <c r="B20" s="4" t="s">
        <v>1</v>
      </c>
      <c r="C20" s="4" t="s">
        <v>64</v>
      </c>
      <c r="D20" s="4" t="s">
        <v>65</v>
      </c>
      <c r="E20" s="4" t="s">
        <v>66</v>
      </c>
      <c r="F20" s="4" t="s">
        <v>67</v>
      </c>
      <c r="G20" s="1"/>
    </row>
    <row r="21" spans="1:9" x14ac:dyDescent="0.35">
      <c r="A21" s="1" t="s">
        <v>68</v>
      </c>
      <c r="B21" s="1" t="s">
        <v>14</v>
      </c>
      <c r="C21" s="1">
        <v>655</v>
      </c>
      <c r="D21" s="1">
        <v>8.73</v>
      </c>
      <c r="E21" s="1">
        <v>13.1</v>
      </c>
      <c r="F21" s="1">
        <v>17.5</v>
      </c>
      <c r="G21" s="1"/>
    </row>
    <row r="22" spans="1:9" x14ac:dyDescent="0.35">
      <c r="A22" s="1" t="s">
        <v>27</v>
      </c>
      <c r="B22" s="1"/>
      <c r="C22" s="1" t="s">
        <v>14</v>
      </c>
      <c r="D22" s="1">
        <f>D21*(1+$B$7/100)</f>
        <v>10.476000000000001</v>
      </c>
      <c r="E22" s="1">
        <f>E21*(1+$B$7/100)</f>
        <v>15.719999999999999</v>
      </c>
      <c r="F22" s="1">
        <f>F21*(1+$B$7/100)</f>
        <v>21</v>
      </c>
      <c r="G22" s="1"/>
    </row>
    <row r="23" spans="1:9" x14ac:dyDescent="0.35">
      <c r="A23" s="1" t="s">
        <v>63</v>
      </c>
      <c r="B23" s="1" t="s">
        <v>14</v>
      </c>
      <c r="C23" s="1">
        <v>749</v>
      </c>
      <c r="D23" s="1">
        <v>12</v>
      </c>
      <c r="E23" s="1">
        <v>18</v>
      </c>
      <c r="F23" s="1">
        <v>24</v>
      </c>
      <c r="G23" s="1"/>
    </row>
    <row r="24" spans="1:9" x14ac:dyDescent="0.35">
      <c r="A24" s="1" t="s">
        <v>27</v>
      </c>
      <c r="B24" s="1"/>
      <c r="C24" s="1" t="s">
        <v>14</v>
      </c>
      <c r="D24" s="1">
        <f>D23*(1+$B$7/100)</f>
        <v>14.399999999999999</v>
      </c>
      <c r="E24" s="1">
        <f>E23*(1+$B$7/100)</f>
        <v>21.599999999999998</v>
      </c>
      <c r="F24" s="1">
        <f>F23*(1+$B$7/100)</f>
        <v>28.799999999999997</v>
      </c>
      <c r="G24" s="1"/>
    </row>
    <row r="25" spans="1:9" x14ac:dyDescent="0.35">
      <c r="A25" s="1"/>
      <c r="B25" s="2" t="s">
        <v>51</v>
      </c>
      <c r="C25" s="1"/>
      <c r="D25" s="1"/>
      <c r="E25" s="1"/>
      <c r="F25" s="1"/>
      <c r="G25" s="1"/>
    </row>
    <row r="26" spans="1:9" ht="14.5" customHeight="1" x14ac:dyDescent="0.35">
      <c r="A26" s="2" t="s">
        <v>45</v>
      </c>
      <c r="B26" s="4" t="s">
        <v>0</v>
      </c>
      <c r="C26" s="4" t="s">
        <v>1</v>
      </c>
      <c r="D26" s="4" t="s">
        <v>2</v>
      </c>
      <c r="E26" s="4" t="s">
        <v>3</v>
      </c>
      <c r="F26" s="4" t="s">
        <v>4</v>
      </c>
      <c r="G26" s="1"/>
    </row>
    <row r="27" spans="1:9" x14ac:dyDescent="0.35">
      <c r="A27" s="1" t="s">
        <v>50</v>
      </c>
      <c r="B27" s="1"/>
      <c r="C27" s="1" t="s">
        <v>14</v>
      </c>
      <c r="D27" s="1">
        <v>13.2</v>
      </c>
      <c r="E27" s="1"/>
      <c r="F27" s="1">
        <v>13.2</v>
      </c>
      <c r="G27" s="1"/>
      <c r="I27">
        <f>F27/20</f>
        <v>0.65999999999999992</v>
      </c>
    </row>
    <row r="28" spans="1:9" x14ac:dyDescent="0.35">
      <c r="A28" s="1" t="s">
        <v>27</v>
      </c>
      <c r="B28" s="1"/>
      <c r="C28" s="1" t="s">
        <v>14</v>
      </c>
      <c r="D28" s="1">
        <f>D27*(1+$B$7/100)</f>
        <v>15.839999999999998</v>
      </c>
      <c r="E28" s="1"/>
      <c r="F28" s="1">
        <f>D28+E28</f>
        <v>15.839999999999998</v>
      </c>
      <c r="G28" s="1"/>
      <c r="I28">
        <f>F28/20</f>
        <v>0.79199999999999993</v>
      </c>
    </row>
    <row r="29" spans="1:9" x14ac:dyDescent="0.35">
      <c r="A29" s="2" t="s">
        <v>56</v>
      </c>
      <c r="B29" s="1"/>
      <c r="C29" s="1"/>
      <c r="D29" s="1"/>
      <c r="E29" s="1"/>
      <c r="F29" s="1"/>
      <c r="G29" s="1"/>
    </row>
    <row r="30" spans="1:9" x14ac:dyDescent="0.35">
      <c r="A30" s="1" t="s">
        <v>46</v>
      </c>
      <c r="B30" s="1" t="s">
        <v>55</v>
      </c>
      <c r="C30" s="1" t="s">
        <v>48</v>
      </c>
      <c r="D30" s="1">
        <v>0.61</v>
      </c>
      <c r="E30" s="1">
        <v>0.57999999999999996</v>
      </c>
      <c r="F30" s="1">
        <v>1.19</v>
      </c>
      <c r="G30" s="1"/>
    </row>
    <row r="31" spans="1:9" x14ac:dyDescent="0.35">
      <c r="A31" s="1" t="s">
        <v>27</v>
      </c>
      <c r="B31" s="1"/>
      <c r="C31" s="1" t="s">
        <v>14</v>
      </c>
      <c r="D31" s="1">
        <f>D30*(1+$B$7/100)</f>
        <v>0.73199999999999998</v>
      </c>
      <c r="E31" s="1">
        <f>E30*(1+$C$7/100)</f>
        <v>0.45239999999999997</v>
      </c>
      <c r="F31" s="1">
        <f>D31+E31</f>
        <v>1.1843999999999999</v>
      </c>
      <c r="G31" s="1"/>
    </row>
    <row r="32" spans="1:9" x14ac:dyDescent="0.35">
      <c r="A32" s="2" t="s">
        <v>57</v>
      </c>
      <c r="B32" s="1"/>
      <c r="C32" s="1"/>
      <c r="D32" s="1"/>
      <c r="E32" s="1"/>
      <c r="F32" s="1"/>
      <c r="G32" s="1"/>
    </row>
    <row r="33" spans="1:7" x14ac:dyDescent="0.35">
      <c r="A33" s="1" t="s">
        <v>46</v>
      </c>
      <c r="B33" s="1" t="s">
        <v>58</v>
      </c>
      <c r="C33" s="1" t="s">
        <v>48</v>
      </c>
      <c r="D33" s="1">
        <v>0.61</v>
      </c>
      <c r="E33" s="1">
        <v>0.51</v>
      </c>
      <c r="F33" s="1">
        <v>1.1200000000000001</v>
      </c>
      <c r="G33" s="1"/>
    </row>
    <row r="34" spans="1:7" x14ac:dyDescent="0.35">
      <c r="A34" s="1" t="s">
        <v>27</v>
      </c>
      <c r="B34" s="1"/>
      <c r="C34" s="1" t="s">
        <v>14</v>
      </c>
      <c r="D34" s="1">
        <f>D33*(1+$B$7/100)</f>
        <v>0.73199999999999998</v>
      </c>
      <c r="E34" s="1">
        <f>E33*(1+$C$7/100)</f>
        <v>0.39780000000000004</v>
      </c>
      <c r="F34" s="1">
        <f>D34+E34</f>
        <v>1.1297999999999999</v>
      </c>
      <c r="G34" s="1"/>
    </row>
    <row r="35" spans="1:7" x14ac:dyDescent="0.35">
      <c r="A35" s="2" t="s">
        <v>59</v>
      </c>
      <c r="B35" s="1"/>
      <c r="C35" s="1"/>
      <c r="D35" s="1"/>
      <c r="E35" s="1"/>
      <c r="F35" s="1"/>
      <c r="G35" s="1"/>
    </row>
    <row r="36" spans="1:7" x14ac:dyDescent="0.35">
      <c r="A36" s="1" t="s">
        <v>46</v>
      </c>
      <c r="B36" s="1" t="s">
        <v>60</v>
      </c>
      <c r="C36" s="1" t="s">
        <v>48</v>
      </c>
      <c r="D36" s="1">
        <v>0.61</v>
      </c>
      <c r="E36" s="1">
        <v>0.64</v>
      </c>
      <c r="F36" s="1">
        <v>1.25</v>
      </c>
      <c r="G36" s="1"/>
    </row>
    <row r="37" spans="1:7" x14ac:dyDescent="0.35">
      <c r="A37" s="1" t="s">
        <v>27</v>
      </c>
      <c r="B37" s="1"/>
      <c r="C37" s="1" t="s">
        <v>14</v>
      </c>
      <c r="D37" s="1">
        <f>D36*(1+$B$7/100)</f>
        <v>0.73199999999999998</v>
      </c>
      <c r="E37" s="1">
        <f>E36*(1+$C$7/100)</f>
        <v>0.49920000000000003</v>
      </c>
      <c r="F37" s="1">
        <f>D37+E37</f>
        <v>1.2312000000000001</v>
      </c>
      <c r="G37" s="1"/>
    </row>
    <row r="38" spans="1:7" x14ac:dyDescent="0.35">
      <c r="B38" s="2" t="s">
        <v>71</v>
      </c>
      <c r="C38" s="1"/>
      <c r="D38" s="1"/>
      <c r="E38" s="1"/>
      <c r="F38" s="1"/>
      <c r="G38" s="1"/>
    </row>
    <row r="39" spans="1:7" ht="14.5" customHeight="1" x14ac:dyDescent="0.35">
      <c r="A39" s="2" t="s">
        <v>17</v>
      </c>
      <c r="B39" s="4" t="s">
        <v>0</v>
      </c>
      <c r="C39" s="4" t="s">
        <v>1</v>
      </c>
      <c r="D39" s="4" t="s">
        <v>2</v>
      </c>
      <c r="E39" s="4" t="s">
        <v>3</v>
      </c>
      <c r="F39" s="4" t="s">
        <v>7</v>
      </c>
      <c r="G39" s="4" t="s">
        <v>4</v>
      </c>
    </row>
    <row r="40" spans="1:7" x14ac:dyDescent="0.35">
      <c r="A40" s="1" t="s">
        <v>42</v>
      </c>
      <c r="B40" s="1"/>
      <c r="C40" s="1"/>
      <c r="D40" s="1"/>
      <c r="E40" s="1"/>
      <c r="F40" s="1"/>
      <c r="G40" s="1"/>
    </row>
    <row r="41" spans="1:7" x14ac:dyDescent="0.35">
      <c r="A41" s="1" t="s">
        <v>18</v>
      </c>
      <c r="B41" s="1" t="s">
        <v>19</v>
      </c>
      <c r="C41" s="1" t="s">
        <v>20</v>
      </c>
      <c r="D41" s="1">
        <v>2.54</v>
      </c>
      <c r="E41" s="1">
        <v>0.79</v>
      </c>
      <c r="F41" s="1">
        <v>0.33</v>
      </c>
      <c r="G41" s="1">
        <v>3.66</v>
      </c>
    </row>
    <row r="42" spans="1:7" x14ac:dyDescent="0.35">
      <c r="A42" s="3" t="s">
        <v>41</v>
      </c>
      <c r="B42" s="1"/>
      <c r="C42" s="1"/>
      <c r="D42" s="1"/>
      <c r="E42" s="1"/>
      <c r="F42" s="1"/>
      <c r="G42" s="1"/>
    </row>
    <row r="43" spans="1:7" x14ac:dyDescent="0.35">
      <c r="A43" s="1" t="s">
        <v>21</v>
      </c>
      <c r="B43" s="1" t="s">
        <v>22</v>
      </c>
      <c r="C43" s="1" t="s">
        <v>20</v>
      </c>
      <c r="D43" s="1">
        <v>2.4700000000000002</v>
      </c>
      <c r="E43" s="1">
        <v>0.81</v>
      </c>
      <c r="F43" s="1">
        <v>0.13</v>
      </c>
      <c r="G43" s="1">
        <v>3.41</v>
      </c>
    </row>
    <row r="44" spans="1:7" x14ac:dyDescent="0.35">
      <c r="B44" s="2" t="s">
        <v>72</v>
      </c>
      <c r="C44" s="1"/>
      <c r="D44" s="1"/>
      <c r="E44" s="1"/>
      <c r="F44" s="1"/>
      <c r="G44" s="1"/>
    </row>
    <row r="45" spans="1:7" ht="14.5" customHeight="1" x14ac:dyDescent="0.35">
      <c r="A45" s="2" t="s">
        <v>16</v>
      </c>
      <c r="B45" s="4" t="s">
        <v>0</v>
      </c>
      <c r="C45" s="4" t="s">
        <v>1</v>
      </c>
      <c r="D45" s="4" t="s">
        <v>2</v>
      </c>
      <c r="E45" s="4" t="s">
        <v>3</v>
      </c>
      <c r="F45" s="4" t="s">
        <v>7</v>
      </c>
      <c r="G45" s="4" t="s">
        <v>4</v>
      </c>
    </row>
    <row r="46" spans="1:7" ht="29" x14ac:dyDescent="0.35">
      <c r="A46" s="3" t="s">
        <v>15</v>
      </c>
      <c r="B46" s="1" t="s">
        <v>13</v>
      </c>
      <c r="C46" s="1" t="s">
        <v>14</v>
      </c>
      <c r="D46" s="1" t="s">
        <v>5</v>
      </c>
      <c r="E46" s="1">
        <v>11.4</v>
      </c>
      <c r="F46" s="1" t="s">
        <v>5</v>
      </c>
      <c r="G46" s="1">
        <v>11.4</v>
      </c>
    </row>
    <row r="47" spans="1:7" x14ac:dyDescent="0.35">
      <c r="A47" s="1" t="s">
        <v>11</v>
      </c>
      <c r="B47" s="1" t="s">
        <v>12</v>
      </c>
      <c r="C47" s="1" t="s">
        <v>6</v>
      </c>
      <c r="D47" s="1" t="s">
        <v>5</v>
      </c>
      <c r="E47" s="1">
        <v>7.23</v>
      </c>
      <c r="F47" s="1">
        <v>1.04</v>
      </c>
      <c r="G47" s="1">
        <v>8.27</v>
      </c>
    </row>
    <row r="48" spans="1:7" x14ac:dyDescent="0.35">
      <c r="A48" s="1" t="s">
        <v>10</v>
      </c>
      <c r="B48" s="1" t="s">
        <v>5</v>
      </c>
      <c r="C48" s="1" t="s">
        <v>6</v>
      </c>
      <c r="D48" s="1">
        <v>11.1</v>
      </c>
      <c r="E48" s="1" t="s">
        <v>5</v>
      </c>
      <c r="F48" s="1" t="s">
        <v>5</v>
      </c>
      <c r="G48" s="1">
        <v>11.1</v>
      </c>
    </row>
    <row r="49" spans="1:7" x14ac:dyDescent="0.35">
      <c r="A49" s="2" t="s">
        <v>8</v>
      </c>
      <c r="B49" s="1"/>
      <c r="C49" s="1"/>
      <c r="D49" s="1"/>
      <c r="E49" s="1"/>
      <c r="F49" s="1"/>
      <c r="G49" s="1"/>
    </row>
    <row r="50" spans="1:7" x14ac:dyDescent="0.35">
      <c r="A50" s="1" t="s">
        <v>9</v>
      </c>
      <c r="B50" s="1" t="s">
        <v>5</v>
      </c>
      <c r="C50" s="1" t="s">
        <v>6</v>
      </c>
      <c r="D50" s="1">
        <v>4.7</v>
      </c>
      <c r="E50" s="1" t="s">
        <v>5</v>
      </c>
      <c r="F50" s="1" t="s">
        <v>5</v>
      </c>
      <c r="G50" s="1">
        <v>4.7</v>
      </c>
    </row>
  </sheetData>
  <hyperlinks>
    <hyperlink ref="B39" r:id="rId1" xr:uid="{00000000-0004-0000-0000-000000000000}"/>
    <hyperlink ref="B9" r:id="rId2" xr:uid="{00000000-0004-0000-0000-000001000000}"/>
    <hyperlink ref="B14" r:id="rId3" xr:uid="{F433484E-9DFC-498F-BB44-52A5F9D6AAB7}"/>
    <hyperlink ref="B26" r:id="rId4" xr:uid="{A3ACEEDF-021D-4261-BD68-A6B54B4D602D}"/>
    <hyperlink ref="B20" r:id="rId5" display="Craft@Hrs" xr:uid="{8F8834FF-E0AD-40F0-9794-E2962B663BB7}"/>
  </hyperlinks>
  <pageMargins left="0.7" right="0.7" top="0.75" bottom="0.75" header="0.3" footer="0.3"/>
  <pageSetup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Sheet1!S5666170</vt:lpstr>
      <vt:lpstr>Sheet1!S5666410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130603</dc:creator>
  <cp:lastModifiedBy>René 191005</cp:lastModifiedBy>
  <cp:lastPrinted>2018-09-19T02:43:29Z</cp:lastPrinted>
  <dcterms:created xsi:type="dcterms:W3CDTF">2018-09-07T19:21:42Z</dcterms:created>
  <dcterms:modified xsi:type="dcterms:W3CDTF">2020-01-28T22:17:41Z</dcterms:modified>
</cp:coreProperties>
</file>